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activeTab="0"/>
  </bookViews>
  <sheets>
    <sheet name="Sheet1" sheetId="1" r:id="rId1"/>
    <sheet name="【卡号生成工具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5239701</author>
    <author>7705769</author>
  </authors>
  <commentList>
    <comment ref="A1" authorId="0">
      <text>
        <r>
          <rPr>
            <b/>
            <sz val="9"/>
            <rFont val="宋体"/>
            <family val="0"/>
          </rPr>
          <t>说明：文件日期</t>
        </r>
      </text>
    </comment>
    <comment ref="B1" authorId="0">
      <text>
        <r>
          <rPr>
            <b/>
            <sz val="9"/>
            <color indexed="8"/>
            <rFont val="宋体"/>
            <family val="0"/>
          </rPr>
          <t>说明：数据总笔数，必输。</t>
        </r>
      </text>
    </comment>
    <comment ref="D2" authorId="0">
      <text>
        <r>
          <rPr>
            <b/>
            <sz val="9"/>
            <color indexed="8"/>
            <rFont val="宋体"/>
            <family val="0"/>
          </rPr>
          <t>说明：必输字段。</t>
        </r>
        <r>
          <rPr>
            <b/>
            <sz val="9"/>
            <color indexed="8"/>
            <rFont val="宋体"/>
            <family val="0"/>
          </rPr>
          <t xml:space="preserve">
</t>
        </r>
        <r>
          <rPr>
            <b/>
            <sz val="9"/>
            <color indexed="8"/>
            <rFont val="Tahoma"/>
            <family val="0"/>
          </rPr>
          <t>01</t>
        </r>
        <r>
          <rPr>
            <b/>
            <sz val="9"/>
            <color indexed="8"/>
            <rFont val="宋体"/>
            <family val="0"/>
          </rPr>
          <t>－居民身份证</t>
        </r>
        <r>
          <rPr>
            <b/>
            <sz val="9"/>
            <color indexed="8"/>
            <rFont val="宋体"/>
            <family val="0"/>
          </rPr>
          <t xml:space="preserve">
</t>
        </r>
        <r>
          <rPr>
            <b/>
            <sz val="9"/>
            <color indexed="8"/>
            <rFont val="Tahoma"/>
            <family val="0"/>
          </rPr>
          <t>03-</t>
        </r>
        <r>
          <rPr>
            <b/>
            <sz val="9"/>
            <color indexed="8"/>
            <rFont val="宋体"/>
            <family val="0"/>
          </rPr>
          <t>护照</t>
        </r>
      </text>
    </comment>
    <comment ref="F2" authorId="0">
      <text>
        <r>
          <rPr>
            <b/>
            <sz val="9"/>
            <color indexed="8"/>
            <rFont val="宋体"/>
            <family val="0"/>
          </rPr>
          <t>说明：</t>
        </r>
        <r>
          <rPr>
            <b/>
            <sz val="9"/>
            <color indexed="8"/>
            <rFont val="宋体"/>
            <family val="0"/>
          </rPr>
          <t xml:space="preserve">
</t>
        </r>
        <r>
          <rPr>
            <b/>
            <sz val="9"/>
            <color indexed="8"/>
            <rFont val="Tahoma"/>
            <family val="0"/>
          </rPr>
          <t>1</t>
        </r>
        <r>
          <rPr>
            <b/>
            <sz val="9"/>
            <color indexed="8"/>
            <rFont val="宋体"/>
            <family val="0"/>
          </rPr>
          <t>－男</t>
        </r>
        <r>
          <rPr>
            <b/>
            <sz val="9"/>
            <color indexed="8"/>
            <rFont val="宋体"/>
            <family val="0"/>
          </rPr>
          <t xml:space="preserve">
</t>
        </r>
        <r>
          <rPr>
            <b/>
            <sz val="9"/>
            <color indexed="8"/>
            <rFont val="Tahoma"/>
            <family val="0"/>
          </rPr>
          <t>0</t>
        </r>
        <r>
          <rPr>
            <b/>
            <sz val="9"/>
            <color indexed="8"/>
            <rFont val="宋体"/>
            <family val="0"/>
          </rPr>
          <t>－女</t>
        </r>
      </text>
    </comment>
    <comment ref="G2" authorId="0">
      <text>
        <r>
          <rPr>
            <b/>
            <sz val="9"/>
            <color indexed="8"/>
            <rFont val="宋体"/>
            <family val="0"/>
          </rPr>
          <t>格式：</t>
        </r>
        <r>
          <rPr>
            <b/>
            <sz val="9"/>
            <color indexed="8"/>
            <rFont val="Tahoma"/>
            <family val="0"/>
          </rPr>
          <t>YYYYMMDD</t>
        </r>
      </text>
    </comment>
    <comment ref="W2" authorId="0">
      <text>
        <r>
          <rPr>
            <b/>
            <sz val="9"/>
            <color indexed="8"/>
            <rFont val="宋体"/>
            <family val="0"/>
          </rPr>
          <t>说明：民族编号如下：</t>
        </r>
        <r>
          <rPr>
            <b/>
            <sz val="9"/>
            <color indexed="8"/>
            <rFont val="宋体"/>
            <family val="0"/>
          </rPr>
          <t xml:space="preserve">
</t>
        </r>
      </text>
    </comment>
    <comment ref="Q2" authorId="0">
      <text>
        <r>
          <rPr>
            <b/>
            <sz val="9"/>
            <color indexed="8"/>
            <rFont val="宋体"/>
            <family val="0"/>
          </rPr>
          <t>说明：</t>
        </r>
        <r>
          <rPr>
            <b/>
            <sz val="9"/>
            <color indexed="8"/>
            <rFont val="宋体"/>
            <family val="0"/>
          </rPr>
          <t>YYYYMMDD.</t>
        </r>
        <r>
          <rPr>
            <b/>
            <sz val="9"/>
            <color indexed="8"/>
            <rFont val="宋体"/>
            <family val="0"/>
          </rPr>
          <t>此处有内容以此内容为准；如果未输入，证件类型为</t>
        </r>
        <r>
          <rPr>
            <b/>
            <sz val="9"/>
            <color indexed="8"/>
            <rFont val="宋体"/>
            <family val="0"/>
          </rPr>
          <t>01</t>
        </r>
        <r>
          <rPr>
            <b/>
            <sz val="9"/>
            <color indexed="8"/>
            <rFont val="宋体"/>
            <family val="0"/>
          </rPr>
          <t>身份证，则程序自动取得出生日期，否则报错</t>
        </r>
      </text>
    </comment>
    <comment ref="S2" authorId="0">
      <text>
        <r>
          <rPr>
            <b/>
            <sz val="9"/>
            <color indexed="8"/>
            <rFont val="宋体"/>
            <family val="0"/>
          </rPr>
          <t>说明：此处有内容以此内容为准；如果未输入，证件类型为</t>
        </r>
        <r>
          <rPr>
            <b/>
            <sz val="9"/>
            <color indexed="8"/>
            <rFont val="Tahoma"/>
            <family val="0"/>
          </rPr>
          <t>01</t>
        </r>
        <r>
          <rPr>
            <b/>
            <sz val="9"/>
            <color indexed="8"/>
            <rFont val="宋体"/>
            <family val="0"/>
          </rPr>
          <t>身份证，则程序自动转换拼音，否则设空</t>
        </r>
      </text>
    </comment>
    <comment ref="T2" authorId="0">
      <text>
        <r>
          <rPr>
            <b/>
            <sz val="9"/>
            <rFont val="宋体"/>
            <family val="0"/>
          </rPr>
          <t>说明：此处有内容以此内容为准；如果未输入，证件类型为</t>
        </r>
        <r>
          <rPr>
            <b/>
            <sz val="9"/>
            <rFont val="Tahoma"/>
            <family val="0"/>
          </rPr>
          <t>01</t>
        </r>
        <r>
          <rPr>
            <b/>
            <sz val="9"/>
            <rFont val="宋体"/>
            <family val="0"/>
          </rPr>
          <t>身份证，则程序自动转换拼音，否则设空</t>
        </r>
      </text>
    </comment>
    <comment ref="R2" authorId="1">
      <text>
        <r>
          <rPr>
            <b/>
            <sz val="9"/>
            <color indexed="8"/>
            <rFont val="宋体"/>
            <family val="0"/>
          </rPr>
          <t>移动电话及家庭电话必须二选一录入</t>
        </r>
      </text>
    </comment>
    <comment ref="AB2" authorId="0">
      <text>
        <r>
          <rPr>
            <b/>
            <sz val="9"/>
            <color indexed="8"/>
            <rFont val="宋体"/>
            <family val="0"/>
          </rPr>
          <t>说明：必须为数字，选输。若证件地址不为空，则此字段必输</t>
        </r>
      </text>
    </comment>
  </commentList>
</comments>
</file>

<file path=xl/sharedStrings.xml><?xml version="1.0" encoding="utf-8"?>
<sst xmlns="http://schemas.openxmlformats.org/spreadsheetml/2006/main" count="78" uniqueCount="77">
  <si>
    <t>20200930</t>
  </si>
  <si>
    <t>2</t>
  </si>
  <si>
    <t>所有字段为必输字段，必须输入内容</t>
  </si>
  <si>
    <t>个人编号</t>
  </si>
  <si>
    <t>中文姓</t>
  </si>
  <si>
    <t>中文名</t>
  </si>
  <si>
    <t>证件类型</t>
  </si>
  <si>
    <t>证件号码</t>
  </si>
  <si>
    <t>性别</t>
  </si>
  <si>
    <t>证件到期日</t>
  </si>
  <si>
    <t>出生日期</t>
  </si>
  <si>
    <t>移动电话</t>
  </si>
  <si>
    <t>拼音姓</t>
  </si>
  <si>
    <t>拼音名</t>
  </si>
  <si>
    <r>
      <rPr>
        <b/>
        <sz val="10"/>
        <rFont val="宋体"/>
        <family val="0"/>
      </rPr>
      <t>常住地址</t>
    </r>
    <r>
      <rPr>
        <b/>
        <sz val="10"/>
        <rFont val="Arial"/>
        <family val="0"/>
      </rPr>
      <t>1</t>
    </r>
  </si>
  <si>
    <t>常住地址2</t>
  </si>
  <si>
    <t>民族</t>
  </si>
  <si>
    <t>详细证件地址</t>
  </si>
  <si>
    <r>
      <rPr>
        <b/>
        <sz val="10"/>
        <rFont val="宋体"/>
        <family val="0"/>
      </rPr>
      <t>证件地址</t>
    </r>
    <r>
      <rPr>
        <b/>
        <sz val="10"/>
        <rFont val="Arial"/>
        <family val="0"/>
      </rPr>
      <t>1</t>
    </r>
    <r>
      <rPr>
        <b/>
        <sz val="10"/>
        <rFont val="宋体"/>
        <family val="0"/>
      </rPr>
      <t>（区</t>
    </r>
    <r>
      <rPr>
        <b/>
        <sz val="10"/>
        <rFont val="Arial"/>
        <family val="0"/>
      </rPr>
      <t>/</t>
    </r>
    <r>
      <rPr>
        <b/>
        <sz val="10"/>
        <rFont val="宋体"/>
        <family val="0"/>
      </rPr>
      <t>县</t>
    </r>
    <r>
      <rPr>
        <b/>
        <sz val="10"/>
        <rFont val="Arial"/>
        <family val="0"/>
      </rPr>
      <t>/</t>
    </r>
    <r>
      <rPr>
        <b/>
        <sz val="10"/>
        <rFont val="宋体"/>
        <family val="0"/>
      </rPr>
      <t>旗）</t>
    </r>
  </si>
  <si>
    <t>证件地址2（市/州/盟）</t>
  </si>
  <si>
    <t>证件地址3（省）</t>
  </si>
  <si>
    <t>证件地址行政区划代码</t>
  </si>
  <si>
    <t>例子</t>
  </si>
  <si>
    <t>张</t>
  </si>
  <si>
    <t>三</t>
  </si>
  <si>
    <t>01</t>
  </si>
  <si>
    <t>1</t>
  </si>
  <si>
    <t>20220101</t>
  </si>
  <si>
    <t>19930101</t>
  </si>
  <si>
    <t>ZHANG</t>
  </si>
  <si>
    <t>SAN</t>
  </si>
  <si>
    <t>卡类型
【请输入】</t>
  </si>
  <si>
    <t>OD
【请输入】</t>
  </si>
  <si>
    <t>生成卡号前18位
【自动生成，列拖拽即可】</t>
  </si>
  <si>
    <t>最后一位校验法
【自动生成，列拖拽即可】</t>
  </si>
  <si>
    <t>最终卡号结果
【自动生成，列拖拽即可】
将此列复制后，到目标位置选择性粘贴，选择数值</t>
  </si>
  <si>
    <t>请先将生成的卡号复制到记事本中，再粘回到预制卡号区域</t>
  </si>
  <si>
    <t>请先将生成的卡号复制到记事本中，在粘回到预制卡号区域</t>
  </si>
  <si>
    <t>学号</t>
  </si>
  <si>
    <t>学院</t>
  </si>
  <si>
    <t>学历</t>
  </si>
  <si>
    <t>学制</t>
  </si>
  <si>
    <t>毕业时间</t>
  </si>
  <si>
    <t>申请贷款金额</t>
  </si>
  <si>
    <t>学费住宿费金额</t>
  </si>
  <si>
    <t>生活费金额</t>
  </si>
  <si>
    <t>2120210000</t>
  </si>
  <si>
    <t>年级</t>
  </si>
  <si>
    <r>
      <t>2021</t>
    </r>
    <r>
      <rPr>
        <sz val="10"/>
        <rFont val="SimSun"/>
        <family val="0"/>
      </rPr>
      <t>级</t>
    </r>
  </si>
  <si>
    <t>2024年6月</t>
  </si>
  <si>
    <t>16000</t>
  </si>
  <si>
    <t>11200</t>
  </si>
  <si>
    <t>18112345678</t>
  </si>
  <si>
    <t>天津市海河教育园区同砚路38号学2B101</t>
  </si>
  <si>
    <t>津南区</t>
  </si>
  <si>
    <t>4800</t>
  </si>
  <si>
    <t>天津市</t>
  </si>
  <si>
    <t>至少填一个常住地址</t>
  </si>
  <si>
    <t>（申请贷款金额=学费住宿费金额+生活费金额）</t>
  </si>
  <si>
    <t>3年</t>
  </si>
  <si>
    <t>研究生</t>
  </si>
  <si>
    <t>填在读学历</t>
  </si>
  <si>
    <t>历史学院</t>
  </si>
  <si>
    <t>填写全称</t>
  </si>
  <si>
    <t>鼠标指针放置到红色三角会有注释</t>
  </si>
  <si>
    <t>海河教育园区同砚路38号</t>
  </si>
  <si>
    <t>填证件上的地址</t>
  </si>
  <si>
    <t>竞秀区</t>
  </si>
  <si>
    <t>保定市</t>
  </si>
  <si>
    <r>
      <rPr>
        <sz val="10"/>
        <rFont val="SimSun"/>
        <family val="0"/>
      </rPr>
      <t>汉族填</t>
    </r>
    <r>
      <rPr>
        <sz val="10"/>
        <rFont val="Arial"/>
        <family val="0"/>
      </rPr>
      <t>01</t>
    </r>
    <r>
      <rPr>
        <sz val="10"/>
        <rFont val="SimSun"/>
        <family val="0"/>
      </rPr>
      <t>，其他民族直接写哪个族，如</t>
    </r>
    <r>
      <rPr>
        <sz val="10"/>
        <rFont val="Arial"/>
        <family val="0"/>
      </rPr>
      <t>“</t>
    </r>
    <r>
      <rPr>
        <sz val="10"/>
        <rFont val="SimSun"/>
        <family val="0"/>
      </rPr>
      <t>傣族</t>
    </r>
    <r>
      <rPr>
        <sz val="10"/>
        <rFont val="Arial"/>
        <family val="0"/>
      </rPr>
      <t>”</t>
    </r>
  </si>
  <si>
    <t>河北省</t>
  </si>
  <si>
    <t>天津（直辖市这里不用写“市”）</t>
  </si>
  <si>
    <r>
      <t>2</t>
    </r>
    <r>
      <rPr>
        <sz val="10"/>
        <rFont val="SimSun"/>
        <family val="0"/>
      </rPr>
      <t>年</t>
    </r>
    <r>
      <rPr>
        <sz val="10"/>
        <rFont val="宋体"/>
        <family val="0"/>
      </rPr>
      <t>、2.5</t>
    </r>
    <r>
      <rPr>
        <sz val="10"/>
        <rFont val="SimSun"/>
        <family val="0"/>
      </rPr>
      <t>年或其他</t>
    </r>
  </si>
  <si>
    <t>山西省太原市小店区XX街道XX小区XX单元XX号</t>
  </si>
  <si>
    <t>140724</t>
  </si>
  <si>
    <r>
      <t>身份证号前</t>
    </r>
    <r>
      <rPr>
        <sz val="10"/>
        <rFont val="Arial"/>
        <family val="0"/>
      </rPr>
      <t>6</t>
    </r>
    <r>
      <rPr>
        <sz val="10"/>
        <rFont val="宋体"/>
        <family val="0"/>
      </rPr>
      <t>位</t>
    </r>
  </si>
  <si>
    <t>140724199905111232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</si>
</sst>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</numFmts>
  <fonts count="61">
    <font>
      <sz val="10"/>
      <name val="Arial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Arial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ahoma"/>
      <family val="0"/>
    </font>
    <font>
      <b/>
      <sz val="9"/>
      <color indexed="8"/>
      <name val="宋体"/>
      <family val="0"/>
    </font>
    <font>
      <b/>
      <sz val="9"/>
      <color indexed="8"/>
      <name val="Tahoma"/>
      <family val="0"/>
    </font>
    <font>
      <sz val="9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Arial"/>
      <family val="0"/>
    </font>
    <font>
      <b/>
      <sz val="10"/>
      <color indexed="1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Arial"/>
      <family val="0"/>
    </font>
    <font>
      <sz val="10"/>
      <name val="Calibri"/>
      <family val="0"/>
    </font>
    <font>
      <b/>
      <sz val="10"/>
      <color rgb="FFFF0000"/>
      <name val="宋体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>
      <alignment/>
      <protection/>
    </xf>
    <xf numFmtId="180" fontId="0" fillId="0" borderId="0">
      <alignment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>
      <alignment/>
      <protection/>
    </xf>
    <xf numFmtId="181" fontId="0" fillId="0" borderId="0">
      <alignment/>
      <protection/>
    </xf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33" borderId="0" xfId="40" applyFont="1" applyFill="1" applyAlignment="1">
      <alignment horizontal="center"/>
      <protection/>
    </xf>
    <xf numFmtId="184" fontId="2" fillId="34" borderId="0" xfId="40" applyNumberFormat="1" applyFont="1" applyFill="1" applyAlignment="1">
      <alignment horizontal="center"/>
      <protection/>
    </xf>
    <xf numFmtId="49" fontId="2" fillId="35" borderId="0" xfId="40" applyNumberFormat="1" applyFont="1" applyFill="1" applyAlignment="1">
      <alignment horizontal="center"/>
      <protection/>
    </xf>
    <xf numFmtId="0" fontId="2" fillId="35" borderId="0" xfId="40" applyFont="1" applyFill="1" applyAlignment="1">
      <alignment horizontal="center"/>
      <protection/>
    </xf>
    <xf numFmtId="0" fontId="2" fillId="36" borderId="0" xfId="40" applyFont="1" applyFill="1" applyAlignment="1">
      <alignment horizontal="center" vertical="center"/>
      <protection/>
    </xf>
    <xf numFmtId="0" fontId="2" fillId="0" borderId="0" xfId="40" applyFont="1">
      <alignment/>
      <protection/>
    </xf>
    <xf numFmtId="0" fontId="3" fillId="33" borderId="10" xfId="40" applyFont="1" applyFill="1" applyBorder="1" applyAlignment="1">
      <alignment horizontal="center" wrapText="1"/>
      <protection/>
    </xf>
    <xf numFmtId="184" fontId="3" fillId="34" borderId="10" xfId="40" applyNumberFormat="1" applyFont="1" applyFill="1" applyBorder="1" applyAlignment="1">
      <alignment horizontal="center" wrapText="1"/>
      <protection/>
    </xf>
    <xf numFmtId="49" fontId="3" fillId="35" borderId="10" xfId="40" applyNumberFormat="1" applyFont="1" applyFill="1" applyBorder="1" applyAlignment="1">
      <alignment horizontal="center" wrapText="1"/>
      <protection/>
    </xf>
    <xf numFmtId="0" fontId="3" fillId="35" borderId="10" xfId="40" applyFont="1" applyFill="1" applyBorder="1" applyAlignment="1">
      <alignment horizontal="center" wrapText="1"/>
      <protection/>
    </xf>
    <xf numFmtId="0" fontId="3" fillId="36" borderId="10" xfId="40" applyFont="1" applyFill="1" applyBorder="1" applyAlignment="1">
      <alignment horizontal="center" vertical="center" wrapText="1"/>
      <protection/>
    </xf>
    <xf numFmtId="0" fontId="4" fillId="0" borderId="0" xfId="40" applyFont="1">
      <alignment/>
      <protection/>
    </xf>
    <xf numFmtId="0" fontId="2" fillId="33" borderId="10" xfId="40" applyFont="1" applyFill="1" applyBorder="1" applyAlignment="1">
      <alignment horizontal="center"/>
      <protection/>
    </xf>
    <xf numFmtId="184" fontId="2" fillId="34" borderId="10" xfId="40" applyNumberFormat="1" applyFont="1" applyFill="1" applyBorder="1" applyAlignment="1">
      <alignment horizontal="center"/>
      <protection/>
    </xf>
    <xf numFmtId="0" fontId="2" fillId="35" borderId="10" xfId="40" applyFont="1" applyFill="1" applyBorder="1" applyAlignment="1">
      <alignment horizontal="center"/>
      <protection/>
    </xf>
    <xf numFmtId="0" fontId="2" fillId="36" borderId="10" xfId="40" applyFont="1" applyFill="1" applyBorder="1" applyAlignment="1">
      <alignment horizontal="center" vertical="center"/>
      <protection/>
    </xf>
    <xf numFmtId="0" fontId="56" fillId="0" borderId="0" xfId="40" applyFont="1">
      <alignment/>
      <protection/>
    </xf>
    <xf numFmtId="49" fontId="57" fillId="0" borderId="0" xfId="0" applyNumberFormat="1" applyFont="1" applyBorder="1" applyAlignment="1">
      <alignment horizontal="center" vertical="center"/>
    </xf>
    <xf numFmtId="49" fontId="0" fillId="37" borderId="1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5" fillId="9" borderId="10" xfId="0" applyNumberFormat="1" applyFont="1" applyFill="1" applyBorder="1" applyAlignment="1">
      <alignment horizontal="center" vertical="center"/>
    </xf>
    <xf numFmtId="49" fontId="13" fillId="9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6" fillId="38" borderId="0" xfId="0" applyNumberFormat="1" applyFont="1" applyFill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6" fillId="38" borderId="0" xfId="0" applyNumberFormat="1" applyFont="1" applyFill="1" applyAlignment="1">
      <alignment horizontal="center" vertical="center"/>
    </xf>
    <xf numFmtId="49" fontId="6" fillId="38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zoomScale="125" zoomScaleNormal="125" zoomScalePageLayoutView="0" workbookViewId="0" topLeftCell="A1">
      <selection activeCell="E9" sqref="E9"/>
    </sheetView>
  </sheetViews>
  <sheetFormatPr defaultColWidth="9.140625" defaultRowHeight="12.75"/>
  <cols>
    <col min="1" max="1" width="13.00390625" style="20" bestFit="1" customWidth="1"/>
    <col min="2" max="2" width="9.7109375" style="20" customWidth="1"/>
    <col min="3" max="3" width="11.7109375" style="20" customWidth="1"/>
    <col min="4" max="4" width="30.7109375" style="20" customWidth="1"/>
    <col min="5" max="5" width="20.8515625" style="20" bestFit="1" customWidth="1"/>
    <col min="6" max="6" width="5.421875" style="20" bestFit="1" customWidth="1"/>
    <col min="7" max="7" width="11.140625" style="20" bestFit="1" customWidth="1"/>
    <col min="8" max="8" width="11.140625" style="20" customWidth="1"/>
    <col min="9" max="9" width="26.7109375" style="20" customWidth="1"/>
    <col min="10" max="10" width="21.7109375" style="20" customWidth="1"/>
    <col min="11" max="11" width="18.8515625" style="20" customWidth="1"/>
    <col min="12" max="12" width="16.140625" style="20" customWidth="1"/>
    <col min="13" max="13" width="10.00390625" style="20" bestFit="1" customWidth="1"/>
    <col min="14" max="14" width="47.7109375" style="20" customWidth="1"/>
    <col min="15" max="15" width="15.421875" style="20" customWidth="1"/>
    <col min="16" max="16" width="17.8515625" style="20" customWidth="1"/>
    <col min="17" max="17" width="11.140625" style="20" customWidth="1"/>
    <col min="18" max="18" width="22.00390625" style="20" customWidth="1"/>
    <col min="19" max="19" width="7.7109375" style="20" bestFit="1" customWidth="1"/>
    <col min="20" max="20" width="8.140625" style="20" bestFit="1" customWidth="1"/>
    <col min="21" max="22" width="37.8515625" style="20" customWidth="1"/>
    <col min="23" max="23" width="38.7109375" style="20" customWidth="1"/>
    <col min="24" max="24" width="37.7109375" style="20" customWidth="1"/>
    <col min="25" max="25" width="21.8515625" style="20" bestFit="1" customWidth="1"/>
    <col min="26" max="26" width="19.8515625" style="20" customWidth="1"/>
    <col min="27" max="27" width="33.8515625" style="20" customWidth="1"/>
    <col min="28" max="28" width="20.421875" style="20" customWidth="1"/>
    <col min="29" max="16384" width="9.140625" style="20" customWidth="1"/>
  </cols>
  <sheetData>
    <row r="1" spans="1:20" ht="12.75">
      <c r="A1" s="19" t="s">
        <v>0</v>
      </c>
      <c r="B1" s="19" t="s">
        <v>1</v>
      </c>
      <c r="D1" s="34" t="s">
        <v>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8"/>
      <c r="T1" s="18"/>
    </row>
    <row r="2" spans="1:28" s="23" customFormat="1" ht="12.75">
      <c r="A2" s="21" t="s">
        <v>3</v>
      </c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8" t="s">
        <v>38</v>
      </c>
      <c r="I2" s="28" t="s">
        <v>39</v>
      </c>
      <c r="J2" s="28" t="s">
        <v>40</v>
      </c>
      <c r="K2" s="28" t="s">
        <v>41</v>
      </c>
      <c r="L2" s="29" t="s">
        <v>47</v>
      </c>
      <c r="M2" s="29" t="s">
        <v>42</v>
      </c>
      <c r="N2" s="29" t="s">
        <v>43</v>
      </c>
      <c r="O2" s="28" t="s">
        <v>44</v>
      </c>
      <c r="P2" s="28" t="s">
        <v>45</v>
      </c>
      <c r="Q2" s="21" t="s">
        <v>10</v>
      </c>
      <c r="R2" s="21" t="s">
        <v>11</v>
      </c>
      <c r="S2" s="21" t="s">
        <v>12</v>
      </c>
      <c r="T2" s="21" t="s">
        <v>13</v>
      </c>
      <c r="U2" s="21" t="s">
        <v>14</v>
      </c>
      <c r="V2" s="21" t="s">
        <v>15</v>
      </c>
      <c r="W2" s="21" t="s">
        <v>16</v>
      </c>
      <c r="X2" s="21" t="s">
        <v>17</v>
      </c>
      <c r="Y2" s="21" t="s">
        <v>18</v>
      </c>
      <c r="Z2" s="21" t="s">
        <v>19</v>
      </c>
      <c r="AA2" s="21" t="s">
        <v>20</v>
      </c>
      <c r="AB2" s="22" t="s">
        <v>21</v>
      </c>
    </row>
    <row r="3" spans="1:28" ht="12.75">
      <c r="A3" s="24" t="s">
        <v>22</v>
      </c>
      <c r="B3" s="25" t="s">
        <v>23</v>
      </c>
      <c r="C3" s="25" t="s">
        <v>24</v>
      </c>
      <c r="D3" s="25" t="s">
        <v>25</v>
      </c>
      <c r="E3" s="38" t="s">
        <v>76</v>
      </c>
      <c r="F3" s="20" t="s">
        <v>26</v>
      </c>
      <c r="G3" s="20" t="s">
        <v>27</v>
      </c>
      <c r="H3" s="27" t="s">
        <v>46</v>
      </c>
      <c r="I3" s="30" t="s">
        <v>62</v>
      </c>
      <c r="J3" s="30" t="s">
        <v>60</v>
      </c>
      <c r="K3" s="30" t="s">
        <v>59</v>
      </c>
      <c r="L3" s="27" t="s">
        <v>48</v>
      </c>
      <c r="M3" s="27" t="s">
        <v>49</v>
      </c>
      <c r="N3" s="31" t="s">
        <v>50</v>
      </c>
      <c r="O3" s="27" t="s">
        <v>51</v>
      </c>
      <c r="P3" s="31" t="s">
        <v>55</v>
      </c>
      <c r="Q3" s="20" t="s">
        <v>28</v>
      </c>
      <c r="R3" s="20" t="s">
        <v>52</v>
      </c>
      <c r="S3" s="20" t="s">
        <v>29</v>
      </c>
      <c r="T3" s="20" t="s">
        <v>30</v>
      </c>
      <c r="U3" s="26" t="s">
        <v>53</v>
      </c>
      <c r="V3" s="26" t="s">
        <v>73</v>
      </c>
      <c r="W3" s="20" t="s">
        <v>25</v>
      </c>
      <c r="X3" s="26" t="s">
        <v>65</v>
      </c>
      <c r="Y3" s="26" t="s">
        <v>54</v>
      </c>
      <c r="Z3" s="26" t="s">
        <v>56</v>
      </c>
      <c r="AA3" s="26" t="s">
        <v>71</v>
      </c>
      <c r="AB3" s="32" t="s">
        <v>74</v>
      </c>
    </row>
    <row r="4" spans="1:28" ht="12.75">
      <c r="A4" s="25"/>
      <c r="B4" s="25"/>
      <c r="C4" s="25"/>
      <c r="D4" s="33" t="s">
        <v>64</v>
      </c>
      <c r="E4" s="25"/>
      <c r="F4" s="25"/>
      <c r="G4" s="25"/>
      <c r="H4" s="25"/>
      <c r="I4" s="25" t="s">
        <v>63</v>
      </c>
      <c r="J4" s="25" t="s">
        <v>61</v>
      </c>
      <c r="K4" s="26" t="s">
        <v>72</v>
      </c>
      <c r="L4" s="25"/>
      <c r="M4" s="25"/>
      <c r="N4" s="37" t="s">
        <v>58</v>
      </c>
      <c r="O4" s="36"/>
      <c r="P4" s="36"/>
      <c r="Q4" s="25"/>
      <c r="R4" s="25"/>
      <c r="S4" s="25"/>
      <c r="T4" s="25"/>
      <c r="U4" s="36" t="s">
        <v>57</v>
      </c>
      <c r="V4" s="36"/>
      <c r="W4" s="26" t="s">
        <v>69</v>
      </c>
      <c r="X4" s="25" t="s">
        <v>66</v>
      </c>
      <c r="Y4" s="25" t="s">
        <v>67</v>
      </c>
      <c r="Z4" s="25" t="s">
        <v>68</v>
      </c>
      <c r="AA4" s="26" t="s">
        <v>70</v>
      </c>
      <c r="AB4" s="26" t="s">
        <v>75</v>
      </c>
    </row>
    <row r="5" spans="1:28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</sheetData>
  <sheetProtection/>
  <mergeCells count="3">
    <mergeCell ref="D1:R1"/>
    <mergeCell ref="U4:V4"/>
    <mergeCell ref="N4:P4"/>
  </mergeCells>
  <printOptions/>
  <pageMargins left="0.75" right="0.75" top="1" bottom="1" header="0.5" footer="0.5"/>
  <pageSetup fitToHeight="0" fitToWidth="0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D1">
      <selection activeCell="E19" sqref="E19"/>
    </sheetView>
  </sheetViews>
  <sheetFormatPr defaultColWidth="9.140625" defaultRowHeight="12.75"/>
  <cols>
    <col min="1" max="1" width="14.421875" style="1" bestFit="1" customWidth="1"/>
    <col min="2" max="2" width="17.421875" style="2" bestFit="1" customWidth="1"/>
    <col min="3" max="3" width="31.00390625" style="3" bestFit="1" customWidth="1"/>
    <col min="4" max="4" width="31.00390625" style="4" bestFit="1" customWidth="1"/>
    <col min="5" max="5" width="55.28125" style="5" customWidth="1"/>
    <col min="6" max="6" width="23.421875" style="6" bestFit="1" customWidth="1"/>
    <col min="7" max="7" width="15.8515625" style="6" customWidth="1"/>
    <col min="8" max="8" width="20.28125" style="6" customWidth="1"/>
    <col min="9" max="16384" width="9.140625" style="6" customWidth="1"/>
  </cols>
  <sheetData>
    <row r="1" spans="1:9" ht="48">
      <c r="A1" s="7" t="s">
        <v>31</v>
      </c>
      <c r="B1" s="8" t="s">
        <v>32</v>
      </c>
      <c r="C1" s="9" t="s">
        <v>33</v>
      </c>
      <c r="D1" s="10" t="s">
        <v>34</v>
      </c>
      <c r="E1" s="11" t="s">
        <v>35</v>
      </c>
      <c r="F1" s="12"/>
      <c r="G1" s="12"/>
      <c r="H1" s="12"/>
      <c r="I1" s="12"/>
    </row>
    <row r="2" spans="1:6" ht="15">
      <c r="A2" s="13">
        <v>621785</v>
      </c>
      <c r="B2" s="14">
        <v>800000005617</v>
      </c>
      <c r="C2" s="15" t="str">
        <f aca="true" t="shared" si="0" ref="C2:C12">A2&amp;B2</f>
        <v>621785800000005617</v>
      </c>
      <c r="D2" s="15">
        <f aca="true" t="shared" si="1" ref="D2:D12">ROUNDDOWN(MID(C2,1,1)/10,0)+MOD(MID(C2,1,1),10)+ROUNDDOWN(MID(C2,2,1)*2/10,0)+MOD(MID(C2,2,1)*2,10)+ROUNDDOWN(MID(C2,3,1)/10,0)+MOD(MID(C2,3,1),10)+ROUNDDOWN(MID(C2,4,1)*2/10,0)+MOD(MID(C2,4,1)*2,10)+ROUNDDOWN(MID(C2,5,1)/10,0)+MOD(MID(C2,5,1),10)+ROUNDDOWN(MID(C2,6,1)*2/10,0)+MOD(MID(C2,6,1)*2,10)+ROUNDDOWN(MID(C2,7,1)/10,0)+MOD(MID(C2,7,1),10)+ROUNDDOWN(MID(C2,8,1)*2/10,0)+MOD(MID(C2,8,1)*2,10)+ROUNDDOWN(MID(C2,9,1)/10,0)+MOD(MID(C2,9,1),10)+ROUNDDOWN(MID(C2,10,1)*2/10,0)+MOD(MID(C2,10,1)*2,10)+ROUNDDOWN(MID(C2,11,1)/10,0)+MOD(MID(C2,11,1),10)+ROUNDDOWN(MID(C2,12,1)*2/10,0)+MOD(MID(C2,12,1)*2,10)+ROUNDDOWN(MID(C2,13,1)/10,0)+MOD(MID(C2,13,1),10)+ROUNDDOWN(MID(C2,14,1)*2/10,0)+MOD(MID(C2,14,1)*2,10)+ROUNDDOWN(MID(C2,15,1)/10,0)+MOD(MID(C2,15,1),10)+ROUNDDOWN(MID(C2,16,1)*2/10,0)+MOD(MID(C2,16,1)*2,10)+ROUNDDOWN(MID(C2,17,1)/10,0)+MOD(MID(C2,17,1),10)+ROUNDDOWN(MID(C2,18,1)*2/10,0)+MOD(MID(C2,18,1)*2,10)</f>
        <v>47</v>
      </c>
      <c r="E2" s="16" t="str">
        <f aca="true" t="shared" si="2" ref="E2:E12">A2&amp;B2&amp;(ROUNDUP(D2/10,0)*10-D2)</f>
        <v>6217858000000056173</v>
      </c>
      <c r="F2" s="17" t="s">
        <v>36</v>
      </c>
    </row>
    <row r="3" spans="1:18" ht="15">
      <c r="A3" s="13">
        <v>621785</v>
      </c>
      <c r="B3" s="14">
        <v>800000005618</v>
      </c>
      <c r="C3" s="15" t="str">
        <f t="shared" si="0"/>
        <v>621785800000005618</v>
      </c>
      <c r="D3" s="15">
        <f t="shared" si="1"/>
        <v>49</v>
      </c>
      <c r="E3" s="16" t="str">
        <f t="shared" si="2"/>
        <v>6217858000000056181</v>
      </c>
      <c r="R3" s="6" t="s">
        <v>37</v>
      </c>
    </row>
    <row r="4" spans="1:7" ht="15">
      <c r="A4" s="13">
        <v>621785</v>
      </c>
      <c r="B4" s="14">
        <v>800000005619</v>
      </c>
      <c r="C4" s="15" t="str">
        <f t="shared" si="0"/>
        <v>621785800000005619</v>
      </c>
      <c r="D4" s="15">
        <f t="shared" si="1"/>
        <v>51</v>
      </c>
      <c r="E4" s="16" t="str">
        <f t="shared" si="2"/>
        <v>6217858000000056199</v>
      </c>
      <c r="G4" s="12"/>
    </row>
    <row r="5" spans="1:5" ht="15">
      <c r="A5" s="13">
        <v>621785</v>
      </c>
      <c r="B5" s="14">
        <v>800000005620</v>
      </c>
      <c r="C5" s="15" t="str">
        <f t="shared" si="0"/>
        <v>621785800000005620</v>
      </c>
      <c r="D5" s="15">
        <f t="shared" si="1"/>
        <v>43</v>
      </c>
      <c r="E5" s="16" t="str">
        <f t="shared" si="2"/>
        <v>6217858000000056207</v>
      </c>
    </row>
    <row r="6" spans="1:5" ht="15">
      <c r="A6" s="13">
        <v>621785</v>
      </c>
      <c r="B6" s="14">
        <v>800000005621</v>
      </c>
      <c r="C6" s="15" t="str">
        <f t="shared" si="0"/>
        <v>621785800000005621</v>
      </c>
      <c r="D6" s="15">
        <f t="shared" si="1"/>
        <v>45</v>
      </c>
      <c r="E6" s="16" t="str">
        <f t="shared" si="2"/>
        <v>6217858000000056215</v>
      </c>
    </row>
    <row r="7" spans="1:5" ht="15">
      <c r="A7" s="13">
        <v>621785</v>
      </c>
      <c r="B7" s="14">
        <v>800000005622</v>
      </c>
      <c r="C7" s="15" t="str">
        <f t="shared" si="0"/>
        <v>621785800000005622</v>
      </c>
      <c r="D7" s="15">
        <f t="shared" si="1"/>
        <v>47</v>
      </c>
      <c r="E7" s="16" t="str">
        <f t="shared" si="2"/>
        <v>6217858000000056223</v>
      </c>
    </row>
    <row r="8" spans="1:5" ht="15">
      <c r="A8" s="13">
        <v>621785</v>
      </c>
      <c r="B8" s="14">
        <v>800000005623</v>
      </c>
      <c r="C8" s="15" t="str">
        <f t="shared" si="0"/>
        <v>621785800000005623</v>
      </c>
      <c r="D8" s="15">
        <f t="shared" si="1"/>
        <v>49</v>
      </c>
      <c r="E8" s="16" t="str">
        <f t="shared" si="2"/>
        <v>6217858000000056231</v>
      </c>
    </row>
    <row r="9" spans="1:5" ht="15">
      <c r="A9" s="13">
        <v>621785</v>
      </c>
      <c r="B9" s="14">
        <v>800000005624</v>
      </c>
      <c r="C9" s="15" t="str">
        <f t="shared" si="0"/>
        <v>621785800000005624</v>
      </c>
      <c r="D9" s="15">
        <f t="shared" si="1"/>
        <v>51</v>
      </c>
      <c r="E9" s="16" t="str">
        <f t="shared" si="2"/>
        <v>6217858000000056249</v>
      </c>
    </row>
    <row r="10" spans="1:5" ht="15">
      <c r="A10" s="13">
        <v>621785</v>
      </c>
      <c r="B10" s="14">
        <v>800000005625</v>
      </c>
      <c r="C10" s="15" t="str">
        <f t="shared" si="0"/>
        <v>621785800000005625</v>
      </c>
      <c r="D10" s="15">
        <f t="shared" si="1"/>
        <v>44</v>
      </c>
      <c r="E10" s="16" t="str">
        <f t="shared" si="2"/>
        <v>6217858000000056256</v>
      </c>
    </row>
    <row r="11" spans="1:5" ht="15">
      <c r="A11" s="13">
        <v>621785</v>
      </c>
      <c r="B11" s="14">
        <v>800000005626</v>
      </c>
      <c r="C11" s="15" t="str">
        <f t="shared" si="0"/>
        <v>621785800000005626</v>
      </c>
      <c r="D11" s="15">
        <f t="shared" si="1"/>
        <v>46</v>
      </c>
      <c r="E11" s="16" t="str">
        <f t="shared" si="2"/>
        <v>6217858000000056264</v>
      </c>
    </row>
    <row r="12" spans="1:5" ht="15">
      <c r="A12" s="13">
        <v>621785</v>
      </c>
      <c r="B12" s="14">
        <v>800000005627</v>
      </c>
      <c r="C12" s="15" t="str">
        <f t="shared" si="0"/>
        <v>621785800000005627</v>
      </c>
      <c r="D12" s="15">
        <f t="shared" si="1"/>
        <v>48</v>
      </c>
      <c r="E12" s="16" t="str">
        <f t="shared" si="2"/>
        <v>6217858000000056272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郭浩然</dc:creator>
  <cp:keywords/>
  <dc:description/>
  <cp:lastModifiedBy>251519640@qq.com</cp:lastModifiedBy>
  <dcterms:created xsi:type="dcterms:W3CDTF">2020-09-30T01:36:34Z</dcterms:created>
  <dcterms:modified xsi:type="dcterms:W3CDTF">2021-09-26T02:15:45Z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